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ocuments\Kaidy\MKM Projekt\KTI projekt 01.01.26-30.06.26\MKMi esitamiseks\"/>
    </mc:Choice>
  </mc:AlternateContent>
  <xr:revisionPtr revIDLastSave="0" documentId="13_ncr:1_{F5D717D7-25E0-455B-862E-25B9D1C32DB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eh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1" l="1"/>
  <c r="H37" i="1"/>
  <c r="J37" i="1" s="1"/>
</calcChain>
</file>

<file path=xl/sharedStrings.xml><?xml version="1.0" encoding="utf-8"?>
<sst xmlns="http://schemas.openxmlformats.org/spreadsheetml/2006/main" count="66" uniqueCount="48">
  <si>
    <t>EPIC LINK</t>
  </si>
  <si>
    <t>PVP: Paikvaatluse detailanalüüs ja arendus - 2. etapp</t>
  </si>
  <si>
    <t>MEDRE-3764</t>
  </si>
  <si>
    <t>Tegevusloa taotlemisel õe vastuvõtuteenusele siduserialade lisamine</t>
  </si>
  <si>
    <t>MEDRE-3763</t>
  </si>
  <si>
    <t>Menetleja poolt taotluse täiendamise tähtaja määramine</t>
  </si>
  <si>
    <t>MEDRE-3826</t>
  </si>
  <si>
    <t>Peatamise ja kehtetuks tunnistamise taotlemisel uue põhjuse lisamine</t>
  </si>
  <si>
    <t>MEDRE-3800</t>
  </si>
  <si>
    <t>Tegevusloa taotlustele kontaktisiku lisamine</t>
  </si>
  <si>
    <t>MEDRE-3827</t>
  </si>
  <si>
    <t>Ametnikuportaal: Menetluse käigus dokumentide lisamine - Peatamise ja kehtetuks tunnistamise taotlused</t>
  </si>
  <si>
    <t>MEDRE-3876</t>
  </si>
  <si>
    <t>MEDRE-3683</t>
  </si>
  <si>
    <t>Nõuded: uue tegevusloa taotlemisel nõuete detailanalüüs ja arendus</t>
  </si>
  <si>
    <t>MEDRE-3552</t>
  </si>
  <si>
    <t>Nõuded: uue teenuse taotlemisel nõuete detailanalüüs ja arendus</t>
  </si>
  <si>
    <t>MEDRE-3622</t>
  </si>
  <si>
    <t xml:space="preserve">Nõuded 2 </t>
  </si>
  <si>
    <t>MEDRE-3778</t>
  </si>
  <si>
    <t>MEDRE-3488</t>
  </si>
  <si>
    <t>PVP | Paikvaatluse teostamise eelanalüüs</t>
  </si>
  <si>
    <t>MEDRE-3323</t>
  </si>
  <si>
    <t>PVP | Tegevusala ja teenuste nõuete haldamise eelanalüüs</t>
  </si>
  <si>
    <t>MEDRE-3322</t>
  </si>
  <si>
    <t>IÕT: Immuniseerimisõiguse tõendi eelanalüüs</t>
  </si>
  <si>
    <t>MEDRE-3324</t>
  </si>
  <si>
    <t>Tegelik maksumus</t>
  </si>
  <si>
    <t>Selgitus</t>
  </si>
  <si>
    <t>Kulu all on detail- ja süsteemi analüüs,  arendus- ja testimistunnid</t>
  </si>
  <si>
    <t>Hankeleping  3-9/4401-9 MEDRE Immuniseerimisõiguse tõendi tehnilinedetailanalüüs ja arendused</t>
  </si>
  <si>
    <t>Hankeleping  3-9/4401-6 MEDRE Automatiseerimise analüüs</t>
  </si>
  <si>
    <t>Hankelepingu maksumus</t>
  </si>
  <si>
    <t>Analüüsi tööd</t>
  </si>
  <si>
    <t>JÄÄK</t>
  </si>
  <si>
    <t>AKTID KOKKU</t>
  </si>
  <si>
    <t>57 448.80</t>
  </si>
  <si>
    <t xml:space="preserve">51 675,80 </t>
  </si>
  <si>
    <t>Hankeleping 3-9/4401-14 MEDRE nõuete halduse detailanalüüs ja arendused</t>
  </si>
  <si>
    <t>Hankeleping 3-9/4401-26 MEDRE paikvaatluse II etapp ja siduseriala detailanalüüs ja arendused</t>
  </si>
  <si>
    <t>MEDRE -3621</t>
  </si>
  <si>
    <t>Menetluse staatuste täiendamine</t>
  </si>
  <si>
    <t>Täiendavate nõuete  arendused</t>
  </si>
  <si>
    <t>KOKKU</t>
  </si>
  <si>
    <t>Hankeleping 3-9/4401-21 MEDRE paikvaatluse I etapi detailanalüüs ja arendused</t>
  </si>
  <si>
    <t>KÕIK KOKKU</t>
  </si>
  <si>
    <t>Tegevus: MEDRE2 (Tervishoiukorralduse infosüsteemi) jätkuarendused õe vastuvõtuteenuse tegevusloa taotlemisel ja paikvaatluse protsessi parendamisel. MKM leping 180000 eur</t>
  </si>
  <si>
    <t>Tegevus Tegevuslubade taotlemisega seotud taotlemise, menetlemise ja haldamisega seotud infosüsteemi arendamine. MKM leping 400000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</si>
</sst>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Aptos Narrow"/>
      <charset val="186"/>
    </font>
    <font>
      <u/>
      <sz val="11"/>
      <color rgb="FF467886"/>
      <name val="Aptos Narrow"/>
      <charset val="186"/>
    </font>
    <font>
      <b/>
      <sz val="11"/>
      <color rgb="FFFFFFFF"/>
      <name val="Aptos Narrow"/>
      <charset val="186"/>
    </font>
    <font>
      <b/>
      <sz val="11"/>
      <color rgb="FF000000"/>
      <name val="Aptos Narrow"/>
      <charset val="186"/>
    </font>
    <font>
      <sz val="11"/>
      <name val="Aptos Narrow"/>
      <charset val="186"/>
    </font>
    <font>
      <b/>
      <sz val="11"/>
      <name val="Aptos Narrow"/>
      <charset val="186"/>
    </font>
    <font>
      <b/>
      <sz val="11"/>
      <color theme="0"/>
      <name val="Aptos Narrow"/>
      <charset val="186"/>
    </font>
    <font>
      <sz val="12"/>
      <color rgb="FF000000"/>
      <name val="Times New Roman"/>
      <family val="1"/>
    </font>
    <font>
      <sz val="12"/>
      <name val="Times New Roman"/>
      <family val="1"/>
      <charset val="186"/>
    </font>
    <font>
      <sz val="12"/>
      <color rgb="FF172B4D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7030A0"/>
        <bgColor rgb="FF7030A0"/>
      </patternFill>
    </fill>
    <fill>
      <patternFill patternType="solid">
        <fgColor rgb="FFE8E8E8"/>
        <bgColor rgb="FFE8E8E8"/>
      </patternFill>
    </fill>
    <fill>
      <patternFill patternType="solid">
        <fgColor rgb="FF7030A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left" wrapText="1" indent="1"/>
    </xf>
    <xf numFmtId="0" fontId="3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left" wrapText="1" indent="1"/>
    </xf>
    <xf numFmtId="0" fontId="0" fillId="0" borderId="0" xfId="0" applyFill="1"/>
    <xf numFmtId="0" fontId="1" fillId="0" borderId="0" xfId="1" applyFont="1" applyFill="1" applyAlignment="1">
      <alignment horizontal="left" wrapText="1" indent="1"/>
    </xf>
    <xf numFmtId="0" fontId="3" fillId="0" borderId="0" xfId="0" applyFont="1"/>
    <xf numFmtId="0" fontId="1" fillId="0" borderId="0" xfId="1" applyFont="1" applyAlignment="1">
      <alignment horizontal="left" wrapText="1"/>
    </xf>
    <xf numFmtId="0" fontId="5" fillId="0" borderId="0" xfId="0" applyFont="1" applyFill="1"/>
    <xf numFmtId="0" fontId="4" fillId="0" borderId="0" xfId="0" applyFont="1" applyFill="1"/>
    <xf numFmtId="0" fontId="6" fillId="4" borderId="0" xfId="0" applyFont="1" applyFill="1"/>
    <xf numFmtId="0" fontId="0" fillId="4" borderId="0" xfId="0" applyFill="1"/>
    <xf numFmtId="3" fontId="3" fillId="0" borderId="0" xfId="0" applyNumberFormat="1" applyFont="1"/>
    <xf numFmtId="0" fontId="7" fillId="0" borderId="0" xfId="0" applyFont="1" applyAlignment="1">
      <alignment horizontal="left" vertical="center" indent="4"/>
    </xf>
    <xf numFmtId="0" fontId="5" fillId="5" borderId="0" xfId="0" applyFont="1" applyFill="1"/>
    <xf numFmtId="0" fontId="4" fillId="5" borderId="0" xfId="0" applyFont="1" applyFill="1"/>
    <xf numFmtId="0" fontId="7" fillId="0" borderId="0" xfId="0" applyFont="1" applyAlignment="1">
      <alignment vertical="center"/>
    </xf>
    <xf numFmtId="0" fontId="7" fillId="5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 wrapText="1"/>
    </xf>
    <xf numFmtId="0" fontId="6" fillId="4" borderId="0" xfId="0" applyFont="1" applyFill="1" applyAlignment="1">
      <alignment horizontal="center"/>
    </xf>
    <xf numFmtId="0" fontId="7" fillId="5" borderId="0" xfId="0" applyFont="1" applyFill="1" applyAlignment="1">
      <alignment vertical="center" wrapText="1"/>
    </xf>
    <xf numFmtId="0" fontId="0" fillId="3" borderId="0" xfId="0" applyFont="1" applyFill="1" applyAlignment="1">
      <alignment horizontal="center" wrapText="1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1" fillId="0" borderId="0" xfId="1" applyFont="1" applyFill="1"/>
    <xf numFmtId="0" fontId="3" fillId="0" borderId="0" xfId="0" applyFont="1" applyFill="1" applyAlignment="1">
      <alignment horizontal="center"/>
    </xf>
    <xf numFmtId="0" fontId="0" fillId="3" borderId="0" xfId="0" applyFont="1" applyFill="1" applyAlignment="1">
      <alignment wrapText="1"/>
    </xf>
    <xf numFmtId="0" fontId="3" fillId="4" borderId="0" xfId="0" applyFont="1" applyFill="1" applyAlignment="1">
      <alignment horizontal="center" wrapText="1"/>
    </xf>
    <xf numFmtId="2" fontId="4" fillId="5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7" fillId="5" borderId="0" xfId="0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0" fillId="3" borderId="0" xfId="0" applyNumberFormat="1" applyFont="1" applyFill="1" applyAlignment="1">
      <alignment horizontal="center" wrapText="1"/>
    </xf>
    <xf numFmtId="0" fontId="6" fillId="4" borderId="0" xfId="0" applyFont="1" applyFill="1" applyAlignment="1">
      <alignment wrapText="1"/>
    </xf>
    <xf numFmtId="0" fontId="9" fillId="5" borderId="0" xfId="0" applyFont="1" applyFill="1" applyAlignment="1">
      <alignment horizontal="left" vertical="center" wrapText="1"/>
    </xf>
    <xf numFmtId="0" fontId="0" fillId="5" borderId="0" xfId="0" applyFill="1"/>
    <xf numFmtId="0" fontId="0" fillId="5" borderId="0" xfId="0" applyFill="1" applyAlignment="1">
      <alignment wrapText="1"/>
    </xf>
    <xf numFmtId="2" fontId="0" fillId="5" borderId="0" xfId="0" applyNumberFormat="1" applyFill="1" applyAlignment="1">
      <alignment horizontal="center" wrapText="1"/>
    </xf>
    <xf numFmtId="0" fontId="0" fillId="5" borderId="0" xfId="0" applyFill="1" applyAlignment="1">
      <alignment horizontal="center"/>
    </xf>
    <xf numFmtId="0" fontId="2" fillId="2" borderId="0" xfId="0" applyFont="1" applyFill="1" applyAlignment="1">
      <alignment wrapText="1"/>
    </xf>
    <xf numFmtId="0" fontId="4" fillId="5" borderId="0" xfId="1" applyFont="1" applyFill="1" applyAlignment="1">
      <alignment horizontal="left" wrapText="1" indent="1"/>
    </xf>
  </cellXfs>
  <cellStyles count="2">
    <cellStyle name="Hüperlink" xfId="1" xr:uid="{00000000-0005-0000-0000-000000000000}"/>
    <cellStyle name="Normaallaa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22" workbookViewId="0">
      <selection activeCell="B39" sqref="B39"/>
    </sheetView>
  </sheetViews>
  <sheetFormatPr defaultColWidth="8" defaultRowHeight="14"/>
  <cols>
    <col min="1" max="1" width="68.33203125" customWidth="1"/>
    <col min="2" max="2" width="23.58203125" customWidth="1"/>
    <col min="3" max="3" width="19.08203125" customWidth="1"/>
    <col min="4" max="4" width="17.08203125" customWidth="1"/>
    <col min="5" max="5" width="56.83203125" customWidth="1"/>
    <col min="6" max="6" width="8" customWidth="1"/>
    <col min="7" max="7" width="12.83203125" customWidth="1"/>
    <col min="8" max="8" width="12.25" customWidth="1"/>
  </cols>
  <sheetData>
    <row r="1" spans="1:5">
      <c r="A1" s="16"/>
      <c r="B1" s="16"/>
    </row>
    <row r="2" spans="1:5" ht="28">
      <c r="A2" s="52" t="s">
        <v>47</v>
      </c>
      <c r="B2" s="1" t="s">
        <v>32</v>
      </c>
      <c r="C2" s="14" t="s">
        <v>27</v>
      </c>
      <c r="D2" s="1" t="s">
        <v>0</v>
      </c>
      <c r="E2" s="1" t="s">
        <v>28</v>
      </c>
    </row>
    <row r="3" spans="1:5" s="19" customFormat="1" ht="15.5">
      <c r="A3" s="21" t="s">
        <v>31</v>
      </c>
      <c r="B3" s="41">
        <v>49158.720000000001</v>
      </c>
      <c r="C3" s="38">
        <v>26696</v>
      </c>
      <c r="D3" s="18"/>
      <c r="E3" s="18"/>
    </row>
    <row r="4" spans="1:5" s="13" customFormat="1" ht="15.5">
      <c r="A4" s="29" t="s">
        <v>21</v>
      </c>
      <c r="B4" s="42"/>
      <c r="C4" s="39"/>
      <c r="D4" s="8" t="s">
        <v>22</v>
      </c>
      <c r="E4" s="13" t="s">
        <v>33</v>
      </c>
    </row>
    <row r="5" spans="1:5" s="13" customFormat="1" ht="15.5">
      <c r="A5" s="3" t="s">
        <v>23</v>
      </c>
      <c r="B5" s="43"/>
      <c r="C5" s="40"/>
      <c r="D5" s="8" t="s">
        <v>24</v>
      </c>
      <c r="E5" t="s">
        <v>33</v>
      </c>
    </row>
    <row r="6" spans="1:5" s="13" customFormat="1">
      <c r="A6" s="3" t="s">
        <v>25</v>
      </c>
      <c r="B6" s="40"/>
      <c r="C6" s="40"/>
      <c r="D6" s="8" t="s">
        <v>26</v>
      </c>
      <c r="E6" s="13" t="s">
        <v>33</v>
      </c>
    </row>
    <row r="7" spans="1:5" s="19" customFormat="1" ht="31">
      <c r="A7" s="27" t="s">
        <v>30</v>
      </c>
      <c r="B7" s="41" t="s">
        <v>36</v>
      </c>
      <c r="C7" s="38" t="s">
        <v>37</v>
      </c>
      <c r="D7" s="8" t="s">
        <v>20</v>
      </c>
      <c r="E7" s="48" t="s">
        <v>29</v>
      </c>
    </row>
    <row r="8" spans="1:5" s="13" customFormat="1" ht="15.5">
      <c r="A8" s="17"/>
      <c r="B8" s="44"/>
      <c r="C8" s="40"/>
      <c r="E8"/>
    </row>
    <row r="9" spans="1:5" s="13" customFormat="1" ht="15.5">
      <c r="A9" s="17"/>
      <c r="B9" s="44"/>
      <c r="C9" s="40"/>
      <c r="E9"/>
    </row>
    <row r="10" spans="1:5" s="19" customFormat="1" ht="15.5">
      <c r="A10" s="21" t="s">
        <v>38</v>
      </c>
      <c r="B10" s="38">
        <v>158917.44</v>
      </c>
      <c r="C10" s="38">
        <v>151155.63</v>
      </c>
      <c r="D10" s="18"/>
      <c r="E10" s="18"/>
    </row>
    <row r="11" spans="1:5" s="13" customFormat="1" ht="15.5">
      <c r="A11" s="20" t="s">
        <v>14</v>
      </c>
      <c r="B11" s="40"/>
      <c r="C11" s="40"/>
      <c r="D11" s="8" t="s">
        <v>15</v>
      </c>
      <c r="E11" t="s">
        <v>29</v>
      </c>
    </row>
    <row r="12" spans="1:5" s="13" customFormat="1" ht="15.5">
      <c r="A12" s="20" t="s">
        <v>16</v>
      </c>
      <c r="B12" s="40"/>
      <c r="C12" s="40"/>
      <c r="D12" s="8" t="s">
        <v>17</v>
      </c>
      <c r="E12" t="s">
        <v>29</v>
      </c>
    </row>
    <row r="13" spans="1:5" s="13" customFormat="1" ht="15.5">
      <c r="A13" s="20" t="s">
        <v>18</v>
      </c>
      <c r="B13" s="40"/>
      <c r="C13" s="40"/>
      <c r="D13" s="8" t="s">
        <v>19</v>
      </c>
      <c r="E13" t="s">
        <v>29</v>
      </c>
    </row>
    <row r="14" spans="1:5" s="13" customFormat="1" ht="15.5">
      <c r="A14" s="20"/>
      <c r="B14" s="40"/>
      <c r="C14" s="40"/>
      <c r="D14" s="9"/>
      <c r="E14"/>
    </row>
    <row r="15" spans="1:5" s="19" customFormat="1" ht="15.5">
      <c r="A15" s="21" t="s">
        <v>44</v>
      </c>
      <c r="B15" s="38">
        <v>129150.72</v>
      </c>
      <c r="C15" s="38">
        <v>89650.67</v>
      </c>
      <c r="D15" s="8" t="s">
        <v>13</v>
      </c>
      <c r="E15" s="48" t="s">
        <v>29</v>
      </c>
    </row>
    <row r="16" spans="1:5" s="13" customFormat="1" ht="15.5">
      <c r="A16" s="30"/>
      <c r="B16" s="39"/>
      <c r="C16" s="39"/>
      <c r="D16" s="9"/>
      <c r="E16" s="8"/>
    </row>
    <row r="17" spans="1:8" s="13" customFormat="1" ht="15.5">
      <c r="A17" s="30"/>
      <c r="B17" s="39"/>
      <c r="C17" s="39"/>
      <c r="D17" s="9"/>
      <c r="E17" s="8"/>
    </row>
    <row r="18" spans="1:8" s="19" customFormat="1" ht="15.5">
      <c r="A18" s="47" t="s">
        <v>41</v>
      </c>
      <c r="B18" s="38"/>
      <c r="C18" s="38">
        <v>9383.3799999999992</v>
      </c>
      <c r="D18" s="53" t="s">
        <v>40</v>
      </c>
      <c r="E18" s="48" t="s">
        <v>29</v>
      </c>
    </row>
    <row r="19" spans="1:8" s="19" customFormat="1" ht="15.5">
      <c r="A19" s="21" t="s">
        <v>42</v>
      </c>
      <c r="B19" s="38"/>
      <c r="C19" s="51">
        <v>19320.400000000001</v>
      </c>
      <c r="D19" s="53" t="s">
        <v>19</v>
      </c>
      <c r="E19" s="48" t="s">
        <v>29</v>
      </c>
    </row>
    <row r="20" spans="1:8" s="19" customFormat="1">
      <c r="A20" s="49" t="s">
        <v>7</v>
      </c>
      <c r="B20" s="38"/>
      <c r="C20" s="50">
        <v>9753.33</v>
      </c>
      <c r="D20" s="8" t="s">
        <v>8</v>
      </c>
      <c r="E20" s="48" t="s">
        <v>29</v>
      </c>
    </row>
    <row r="21" spans="1:8" s="13" customFormat="1" ht="15.5">
      <c r="A21" s="30"/>
      <c r="B21" s="40" t="s">
        <v>43</v>
      </c>
      <c r="C21" s="40">
        <f>C33-C23</f>
        <v>357632.20999999996</v>
      </c>
      <c r="D21" s="9"/>
      <c r="E21" s="12"/>
    </row>
    <row r="22" spans="1:8" ht="42">
      <c r="A22" s="52" t="s">
        <v>46</v>
      </c>
      <c r="B22" s="22"/>
      <c r="C22" s="26" t="s">
        <v>27</v>
      </c>
      <c r="D22" s="1" t="s">
        <v>0</v>
      </c>
      <c r="E22" s="1" t="s">
        <v>28</v>
      </c>
    </row>
    <row r="23" spans="1:8" ht="28">
      <c r="A23" s="36" t="s">
        <v>39</v>
      </c>
      <c r="B23" s="28">
        <v>180000</v>
      </c>
      <c r="C23" s="45">
        <v>171358.77</v>
      </c>
      <c r="D23" s="2"/>
      <c r="E23" s="2"/>
    </row>
    <row r="24" spans="1:8">
      <c r="A24" s="3" t="s">
        <v>1</v>
      </c>
      <c r="B24" s="23"/>
      <c r="C24" s="23"/>
      <c r="D24" s="8" t="s">
        <v>2</v>
      </c>
      <c r="E24" t="s">
        <v>29</v>
      </c>
      <c r="H24" s="10" t="s">
        <v>35</v>
      </c>
    </row>
    <row r="25" spans="1:8">
      <c r="A25" s="3" t="s">
        <v>3</v>
      </c>
      <c r="B25" s="23"/>
      <c r="C25" s="23"/>
      <c r="D25" s="8" t="s">
        <v>4</v>
      </c>
      <c r="E25" t="s">
        <v>29</v>
      </c>
      <c r="G25">
        <v>7</v>
      </c>
      <c r="H25">
        <v>8687.1299999999992</v>
      </c>
    </row>
    <row r="26" spans="1:8">
      <c r="A26" t="s">
        <v>5</v>
      </c>
      <c r="B26" s="24"/>
      <c r="C26" s="24"/>
      <c r="D26" s="8" t="s">
        <v>6</v>
      </c>
      <c r="E26" t="s">
        <v>29</v>
      </c>
      <c r="G26">
        <v>9</v>
      </c>
      <c r="H26">
        <v>10561.37</v>
      </c>
    </row>
    <row r="27" spans="1:8">
      <c r="B27" s="23"/>
      <c r="D27" s="8"/>
      <c r="G27">
        <v>10</v>
      </c>
      <c r="H27">
        <v>32196.54</v>
      </c>
    </row>
    <row r="28" spans="1:8">
      <c r="A28" s="3" t="s">
        <v>9</v>
      </c>
      <c r="B28" s="23"/>
      <c r="C28" s="23"/>
      <c r="D28" s="8" t="s">
        <v>10</v>
      </c>
      <c r="E28" t="s">
        <v>29</v>
      </c>
      <c r="G28">
        <v>11</v>
      </c>
      <c r="H28">
        <v>34501.760000000002</v>
      </c>
    </row>
    <row r="29" spans="1:8" ht="28">
      <c r="A29" s="3" t="s">
        <v>11</v>
      </c>
      <c r="B29" s="23"/>
      <c r="C29" s="23"/>
      <c r="D29" s="8" t="s">
        <v>12</v>
      </c>
      <c r="E29" t="s">
        <v>29</v>
      </c>
      <c r="G29">
        <v>12</v>
      </c>
      <c r="H29">
        <v>29704.02</v>
      </c>
    </row>
    <row r="30" spans="1:8">
      <c r="A30" s="3"/>
      <c r="B30" s="23"/>
      <c r="C30" s="23"/>
      <c r="D30" s="4"/>
      <c r="G30">
        <v>13</v>
      </c>
      <c r="H30">
        <v>42193.11</v>
      </c>
    </row>
    <row r="31" spans="1:8">
      <c r="A31" s="31"/>
      <c r="B31" s="32"/>
      <c r="C31" s="32"/>
      <c r="D31" s="9"/>
      <c r="G31">
        <v>14</v>
      </c>
      <c r="H31">
        <v>63231.01</v>
      </c>
    </row>
    <row r="32" spans="1:8">
      <c r="A32" s="6"/>
      <c r="B32" s="25"/>
      <c r="C32" s="25"/>
      <c r="D32" s="7"/>
      <c r="E32" s="8"/>
      <c r="G32">
        <v>15</v>
      </c>
      <c r="H32">
        <v>59167.42</v>
      </c>
    </row>
    <row r="33" spans="1:10">
      <c r="A33" s="46" t="s">
        <v>45</v>
      </c>
      <c r="B33" s="37"/>
      <c r="C33" s="14">
        <v>528990.98</v>
      </c>
      <c r="D33" s="15"/>
      <c r="E33" s="15"/>
      <c r="G33">
        <v>16</v>
      </c>
      <c r="H33">
        <v>64154.09</v>
      </c>
    </row>
    <row r="34" spans="1:10">
      <c r="A34" s="8"/>
      <c r="B34" s="33"/>
      <c r="C34" s="33"/>
      <c r="D34" s="9"/>
      <c r="E34" s="8"/>
      <c r="G34">
        <v>17</v>
      </c>
      <c r="H34">
        <v>62804.87</v>
      </c>
    </row>
    <row r="35" spans="1:10">
      <c r="A35" s="6"/>
      <c r="B35" s="25"/>
      <c r="C35" s="25"/>
      <c r="D35" s="9"/>
      <c r="E35" s="8"/>
      <c r="G35">
        <v>18</v>
      </c>
      <c r="H35">
        <v>62315.81</v>
      </c>
    </row>
    <row r="36" spans="1:10">
      <c r="A36" s="6"/>
      <c r="B36" s="25"/>
      <c r="C36" s="25"/>
      <c r="D36" s="9"/>
      <c r="E36" s="8"/>
      <c r="G36">
        <v>19</v>
      </c>
      <c r="H36">
        <v>59473.85</v>
      </c>
      <c r="J36" t="s">
        <v>34</v>
      </c>
    </row>
    <row r="37" spans="1:10">
      <c r="A37" s="31"/>
      <c r="B37" s="32"/>
      <c r="C37" s="32"/>
      <c r="D37" s="34"/>
      <c r="E37" s="8"/>
      <c r="H37">
        <f>SUM(H25:H36)</f>
        <v>528990.98</v>
      </c>
      <c r="J37">
        <f>580000-H37</f>
        <v>51009.020000000019</v>
      </c>
    </row>
    <row r="38" spans="1:10">
      <c r="A38" s="5"/>
      <c r="B38" s="35"/>
      <c r="C38" s="35"/>
      <c r="D38" s="34"/>
      <c r="E38" s="8"/>
    </row>
    <row r="39" spans="1:10">
      <c r="A39" s="6"/>
      <c r="B39" s="25"/>
      <c r="C39" s="25"/>
      <c r="D39" s="34"/>
      <c r="E39" s="8"/>
    </row>
    <row r="40" spans="1:10">
      <c r="A40" s="6"/>
      <c r="B40" s="25"/>
      <c r="C40" s="25"/>
      <c r="D40" s="34"/>
      <c r="E40" s="8"/>
    </row>
    <row r="41" spans="1:10">
      <c r="A41" s="8"/>
      <c r="B41" s="25"/>
      <c r="C41" s="25"/>
      <c r="D41" s="34"/>
      <c r="E41" s="8"/>
    </row>
    <row r="42" spans="1:10">
      <c r="A42" s="8"/>
      <c r="B42" s="33"/>
      <c r="C42" s="33"/>
      <c r="D42" s="8"/>
      <c r="E42" s="8"/>
    </row>
    <row r="43" spans="1:10">
      <c r="B43" s="24"/>
      <c r="C43" s="24"/>
    </row>
    <row r="44" spans="1:10">
      <c r="A44" s="3"/>
      <c r="B44" s="3"/>
      <c r="C44" s="23"/>
      <c r="D44" s="11"/>
      <c r="E44" s="3"/>
    </row>
  </sheetData>
  <pageMargins left="0.70000000000000007" right="0.70000000000000007" top="0.75" bottom="0.75" header="0.30000000000000004" footer="0.3000000000000000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Marilin Rosenberg</dc:creator>
  <cp:lastModifiedBy>Kaidy Teppe</cp:lastModifiedBy>
  <dcterms:created xsi:type="dcterms:W3CDTF">2026-06-25T06:10:54Z</dcterms:created>
  <dcterms:modified xsi:type="dcterms:W3CDTF">2026-07-09T07:14:21Z</dcterms:modified>
</cp:coreProperties>
</file>